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eviz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cols>
    <col min="1" max="1" width="5.83203125" customWidth="1"/>
    <col min="2" max="2" width="42.83203125" customWidth="1"/>
    <col min="3" max="3" width="6.83203125" customWidth="1"/>
    <col min="4" max="4" width="11.83203125" customWidth="1"/>
    <col min="5" max="5" width="16.83203125" customWidth="1"/>
    <col min="6" max="6" width="16.83203125" customWidth="1"/>
  </cols>
  <sheetData>
    <row r="1">
      <c r="A1" t="str">
        <v>SITUAȚIE DE LUCRĂRI</v>
      </c>
    </row>
    <row r="2">
      <c r="A2" t="str">
        <v>Firma:</v>
      </c>
      <c r="B2" t="str">
        <v/>
      </c>
      <c r="C2" t="str">
        <v/>
      </c>
      <c r="D2" t="str">
        <v>Nr. doc:</v>
      </c>
      <c r="E2" t="str">
        <v/>
      </c>
      <c r="F2" t="str">
        <v/>
      </c>
    </row>
    <row r="3">
      <c r="A3" t="str">
        <v>Client:</v>
      </c>
      <c r="B3" t="str">
        <v/>
      </c>
      <c r="C3" t="str">
        <v/>
      </c>
      <c r="D3" t="str">
        <v>Data:</v>
      </c>
      <c r="E3" t="str">
        <v/>
      </c>
      <c r="F3" t="str">
        <v/>
      </c>
    </row>
    <row r="5">
      <c r="A5" t="str">
        <v>Nr.</v>
      </c>
      <c r="B5" t="str">
        <v>Denumire lucrare executată</v>
      </c>
      <c r="C5" t="str">
        <v>U.M.</v>
      </c>
      <c r="D5" t="str">
        <v>Cantitate</v>
      </c>
      <c r="E5" t="str">
        <v>Preț unitar (lei)</v>
      </c>
      <c r="F5" t="str">
        <v>Valoare (lei)</v>
      </c>
    </row>
    <row r="6">
      <c r="A6" t="str">
        <v>1</v>
      </c>
      <c r="B6" t="str">
        <v>Săpătură manuală fundație</v>
      </c>
      <c r="C6" t="str">
        <v>m³</v>
      </c>
      <c r="D6">
        <v>12</v>
      </c>
      <c r="E6">
        <v>90</v>
      </c>
      <c r="F6">
        <f>D6*E6</f>
        <v>1080</v>
      </c>
    </row>
    <row r="7">
      <c r="A7" t="str">
        <v>2</v>
      </c>
      <c r="B7" t="str">
        <v>Cofraj + turnare beton fundație</v>
      </c>
      <c r="C7" t="str">
        <v>m³</v>
      </c>
      <c r="D7">
        <v>9</v>
      </c>
      <c r="E7">
        <v>320</v>
      </c>
      <c r="F7">
        <f>D7*E7</f>
        <v>2880</v>
      </c>
    </row>
    <row r="8">
      <c r="A8" t="str">
        <v>3</v>
      </c>
      <c r="B8" t="str">
        <v>Zidărie BCA 25 cm</v>
      </c>
      <c r="C8" t="str">
        <v>m²</v>
      </c>
      <c r="D8">
        <v>110</v>
      </c>
      <c r="E8">
        <v>65</v>
      </c>
      <c r="F8">
        <f>D8*E8</f>
        <v>7150</v>
      </c>
    </row>
    <row r="9">
      <c r="A9" t="str">
        <v>4</v>
      </c>
      <c r="B9" t="str">
        <v>Planșeu beton armat</v>
      </c>
      <c r="C9" t="str">
        <v>m²</v>
      </c>
      <c r="D9">
        <v>70</v>
      </c>
      <c r="E9">
        <v>180</v>
      </c>
      <c r="F9">
        <f>D9*E9</f>
        <v>12600</v>
      </c>
    </row>
    <row r="10">
      <c r="A10" t="str">
        <v>5</v>
      </c>
      <c r="B10" t="str">
        <v>Hidroizolație fundație</v>
      </c>
      <c r="C10" t="str">
        <v>m²</v>
      </c>
      <c r="D10">
        <v>48</v>
      </c>
      <c r="E10">
        <v>35</v>
      </c>
      <c r="F10">
        <f>D10*E10</f>
        <v>1680</v>
      </c>
    </row>
    <row r="11">
      <c r="A11" t="str">
        <v/>
      </c>
      <c r="B11" t="str">
        <v/>
      </c>
      <c r="C11" t="str">
        <v/>
      </c>
      <c r="D11" t="str">
        <v/>
      </c>
      <c r="E11" t="str">
        <v>Subtotal:</v>
      </c>
      <c r="F11">
        <f>SUM(F6:F10)</f>
        <v>25390</v>
      </c>
    </row>
    <row r="12">
      <c r="A12" t="str">
        <v/>
      </c>
      <c r="B12" t="str">
        <v/>
      </c>
      <c r="C12" t="str">
        <v/>
      </c>
      <c r="D12" t="str">
        <v/>
      </c>
      <c r="E12" t="str">
        <v>TVA 21%:</v>
      </c>
      <c r="F12">
        <f>F11*0.21</f>
        <v>5331.9</v>
      </c>
    </row>
    <row r="13">
      <c r="A13" t="str">
        <v/>
      </c>
      <c r="B13" t="str">
        <v/>
      </c>
      <c r="C13" t="str">
        <v/>
      </c>
      <c r="D13" t="str">
        <v/>
      </c>
      <c r="E13" t="str">
        <v>TOTAL:</v>
      </c>
      <c r="F13">
        <f>F11+F12</f>
        <v>30721.9</v>
      </c>
    </row>
  </sheetData>
  <ignoredErrors>
    <ignoredError numberStoredAsText="1" sqref="A1:F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Deviz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